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55" i="1" l="1"/>
  <c r="D51" i="1"/>
  <c r="G55" i="1"/>
  <c r="G51" i="1"/>
  <c r="D38" i="1"/>
  <c r="G80" i="1"/>
  <c r="E80" i="1"/>
  <c r="E79" i="1"/>
  <c r="D79" i="1"/>
  <c r="G79" i="1" s="1"/>
  <c r="E78" i="1"/>
  <c r="D78" i="1"/>
  <c r="G78" i="1" s="1"/>
  <c r="E77" i="1"/>
  <c r="G77" i="1" s="1"/>
  <c r="D77" i="1"/>
  <c r="E76" i="1"/>
  <c r="D76" i="1"/>
  <c r="G76" i="1" s="1"/>
  <c r="E75" i="1"/>
  <c r="E73" i="1" s="1"/>
  <c r="D75" i="1"/>
  <c r="G75" i="1" s="1"/>
  <c r="G74" i="1"/>
  <c r="D74" i="1"/>
  <c r="F73" i="1"/>
  <c r="C73" i="1"/>
  <c r="B73" i="1"/>
  <c r="D73" i="1" s="1"/>
  <c r="E72" i="1"/>
  <c r="D72" i="1"/>
  <c r="G72" i="1" s="1"/>
  <c r="E71" i="1"/>
  <c r="D71" i="1"/>
  <c r="E70" i="1"/>
  <c r="D70" i="1"/>
  <c r="G70" i="1" s="1"/>
  <c r="F69" i="1"/>
  <c r="C69" i="1"/>
  <c r="B69" i="1"/>
  <c r="D69" i="1" s="1"/>
  <c r="E68" i="1"/>
  <c r="G68" i="1" s="1"/>
  <c r="D68" i="1"/>
  <c r="E67" i="1"/>
  <c r="D67" i="1"/>
  <c r="G67" i="1" s="1"/>
  <c r="E66" i="1"/>
  <c r="D66" i="1"/>
  <c r="E65" i="1"/>
  <c r="D65" i="1"/>
  <c r="G65" i="1" s="1"/>
  <c r="E64" i="1"/>
  <c r="D64" i="1"/>
  <c r="E63" i="1"/>
  <c r="D63" i="1"/>
  <c r="G63" i="1" s="1"/>
  <c r="E62" i="1"/>
  <c r="D62" i="1"/>
  <c r="G62" i="1" s="1"/>
  <c r="F61" i="1"/>
  <c r="C61" i="1"/>
  <c r="D61" i="1" s="1"/>
  <c r="B61" i="1"/>
  <c r="E60" i="1"/>
  <c r="D60" i="1"/>
  <c r="G60" i="1" s="1"/>
  <c r="E59" i="1"/>
  <c r="D59" i="1"/>
  <c r="E58" i="1"/>
  <c r="D58" i="1"/>
  <c r="G58" i="1" s="1"/>
  <c r="F57" i="1"/>
  <c r="C57" i="1"/>
  <c r="B57" i="1"/>
  <c r="D57" i="1" s="1"/>
  <c r="D56" i="1"/>
  <c r="G56" i="1" s="1"/>
  <c r="D54" i="1"/>
  <c r="G54" i="1" s="1"/>
  <c r="D53" i="1"/>
  <c r="G53" i="1" s="1"/>
  <c r="D52" i="1"/>
  <c r="G52" i="1" s="1"/>
  <c r="D50" i="1"/>
  <c r="G50" i="1" s="1"/>
  <c r="D49" i="1"/>
  <c r="G49" i="1" s="1"/>
  <c r="D48" i="1"/>
  <c r="G48" i="1" s="1"/>
  <c r="F47" i="1"/>
  <c r="E47" i="1"/>
  <c r="C47" i="1"/>
  <c r="B47" i="1"/>
  <c r="D47" i="1" s="1"/>
  <c r="D46" i="1"/>
  <c r="E46" i="1" s="1"/>
  <c r="D45" i="1"/>
  <c r="E45" i="1" s="1"/>
  <c r="F45" i="1" s="1"/>
  <c r="D44" i="1"/>
  <c r="D43" i="1"/>
  <c r="E43" i="1" s="1"/>
  <c r="G42" i="1"/>
  <c r="D42" i="1"/>
  <c r="D41" i="1"/>
  <c r="G41" i="1" s="1"/>
  <c r="D40" i="1"/>
  <c r="G40" i="1" s="1"/>
  <c r="D39" i="1"/>
  <c r="G39" i="1" s="1"/>
  <c r="G38" i="1"/>
  <c r="C37" i="1"/>
  <c r="B37" i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/>
  <c r="D28" i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C17" i="1"/>
  <c r="B17" i="1"/>
  <c r="D17" i="1" s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G46" i="1" l="1"/>
  <c r="G71" i="1"/>
  <c r="F46" i="1"/>
  <c r="D9" i="1"/>
  <c r="G9" i="1" s="1"/>
  <c r="D37" i="1"/>
  <c r="G59" i="1"/>
  <c r="G66" i="1"/>
  <c r="E44" i="1"/>
  <c r="G44" i="1" s="1"/>
  <c r="E69" i="1"/>
  <c r="G69" i="1" s="1"/>
  <c r="G43" i="1"/>
  <c r="G57" i="1"/>
  <c r="E61" i="1"/>
  <c r="G61" i="1" s="1"/>
  <c r="G73" i="1"/>
  <c r="E57" i="1"/>
  <c r="F43" i="1"/>
  <c r="G45" i="1"/>
  <c r="G64" i="1"/>
  <c r="G47" i="1"/>
  <c r="C81" i="1"/>
  <c r="D27" i="1"/>
  <c r="G27" i="1" s="1"/>
  <c r="B81" i="1"/>
  <c r="F44" i="1" l="1"/>
  <c r="E81" i="1"/>
  <c r="G81" i="1" s="1"/>
  <c r="E37" i="1"/>
  <c r="G37" i="1" s="1"/>
  <c r="D81" i="1"/>
  <c r="F37" i="1"/>
  <c r="F81" i="1" s="1"/>
</calcChain>
</file>

<file path=xl/sharedStrings.xml><?xml version="1.0" encoding="utf-8"?>
<sst xmlns="http://schemas.openxmlformats.org/spreadsheetml/2006/main" count="94" uniqueCount="94">
  <si>
    <t>Junta Municipal de Agua y Saneamiento de Ojinaga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</si>
  <si>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</si>
  <si>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</si>
  <si>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</si>
  <si>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</si>
  <si>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</si>
  <si>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</si>
  <si>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</si>
  <si>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</si>
  <si>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</si>
  <si>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</si>
  <si>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</si>
  <si>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</si>
  <si>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</si>
  <si>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</si>
  <si>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</si>
  <si>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</si>
  <si>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</si>
  <si>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</si>
  <si>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</si>
  <si>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</si>
  <si>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</si>
  <si>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</si>
  <si>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</si>
  <si>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</si>
  <si>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</si>
  <si>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</si>
  <si>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</si>
  <si>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</si>
  <si>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</si>
  <si>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</si>
  <si>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</si>
  <si>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</si>
  <si>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</si>
  <si>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</si>
  <si>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</si>
  <si>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</si>
  <si>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</si>
  <si>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</si>
  <si>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</si>
  <si>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</si>
  <si>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</si>
  <si>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</si>
  <si>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</si>
  <si>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</si>
  <si>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</si>
  <si>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</si>
  <si>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</si>
  <si>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</si>
  <si>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</si>
  <si>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</si>
  <si>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</si>
  <si>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</si>
  <si>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</si>
  <si>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</si>
  <si>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</si>
  <si>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</si>
  <si>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</si>
  <si>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</si>
  <si>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</si>
  <si>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</si>
  <si>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</si>
  <si>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</si>
  <si>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</si>
  <si>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</si>
  <si>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</si>
  <si>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</si>
  <si>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</si>
  <si>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</si>
  <si>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</si>
  <si>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</si>
  <si>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</si>
  <si>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</si>
  <si>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</si>
  <si>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</si>
  <si>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</si>
  <si>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</si>
  <si>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</si>
  <si>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</si>
  <si>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</si>
  <si>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</si>
  <si>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</si>
  <si>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</si>
  <si>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</si>
  <si>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</si>
  <si>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</si>
  <si>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 de 2021</t>
  </si>
  <si>
    <t xml:space="preserve">                                          ______________________________________________                                                         </t>
  </si>
  <si>
    <t xml:space="preserve">                                                           ________________________________________</t>
  </si>
  <si>
    <t xml:space="preserve">                                                        C. CESAR CARRASCO BAEZA</t>
  </si>
  <si>
    <t xml:space="preserve">                                                                     C.P. JORGE ALBERTO PANDO GARCIA</t>
  </si>
  <si>
    <t xml:space="preserve">                                                              DIRECTOR EJECUTIVO</t>
  </si>
  <si>
    <t xml:space="preserve">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</si>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</sst>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164" fontId="2" fillId="0" borderId="13" xfId="1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left" vertical="center" indent="4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 indent="4"/>
    </xf>
    <xf numFmtId="0" fontId="2" fillId="0" borderId="4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 indent="4"/>
    </xf>
    <xf numFmtId="0" fontId="2" fillId="0" borderId="10" xfId="0" applyNumberFormat="1" applyFont="1" applyFill="1" applyBorder="1" applyAlignment="1" applyProtection="1">
      <alignment horizontal="center"/>
    </xf>
    <xf numFmtId="166" fontId="2" fillId="0" borderId="13" xfId="1" applyNumberFormat="1" applyFont="1" applyFill="1" applyBorder="1" applyAlignment="1" applyProtection="1">
      <alignment horizontal="right" vertical="center"/>
    </xf>
    <xf numFmtId="166" fontId="3" fillId="0" borderId="13" xfId="1" applyNumberFormat="1" applyFont="1" applyFill="1" applyBorder="1" applyAlignment="1" applyProtection="1">
      <alignment horizontal="right" vertical="center"/>
      <protection locked="0"/>
    </xf>
    <xf numFmtId="166" fontId="3" fillId="0" borderId="5" xfId="1" applyNumberFormat="1" applyFont="1" applyFill="1" applyBorder="1" applyAlignment="1" applyProtection="1">
      <alignment horizontal="right" vertical="center"/>
      <protection locked="0"/>
    </xf>
    <xf numFmtId="166" fontId="3" fillId="0" borderId="5" xfId="1" applyNumberFormat="1" applyFont="1" applyFill="1" applyBorder="1" applyAlignment="1" applyProtection="1">
      <alignment horizontal="right" vertical="center"/>
    </xf>
    <xf numFmtId="166" fontId="4" fillId="0" borderId="5" xfId="0" applyNumberFormat="1" applyFont="1" applyFill="1" applyBorder="1" applyAlignment="1" applyProtection="1">
      <alignment horizontal="right" vertical="center"/>
      <protection locked="0"/>
    </xf>
    <xf numFmtId="166" fontId="3" fillId="0" borderId="13" xfId="1" applyNumberFormat="1" applyFont="1" applyFill="1" applyBorder="1" applyAlignment="1" applyProtection="1">
      <alignment horizontal="right" vertical="center"/>
    </xf>
    <xf numFmtId="166" fontId="3" fillId="0" borderId="8" xfId="1" applyNumberFormat="1" applyFont="1" applyFill="1" applyBorder="1" applyAlignment="1" applyProtection="1">
      <alignment horizontal="right" vertical="center"/>
      <protection locked="0"/>
    </xf>
    <xf numFmtId="166" fontId="3" fillId="0" borderId="14" xfId="1" applyNumberFormat="1" applyFont="1" applyFill="1" applyBorder="1" applyAlignment="1" applyProtection="1">
      <alignment horizontal="right" vertical="center"/>
      <protection locked="0"/>
    </xf>
    <xf numFmtId="166" fontId="3" fillId="0" borderId="8" xfId="1" applyNumberFormat="1" applyFont="1" applyFill="1" applyBorder="1" applyAlignment="1" applyProtection="1">
      <alignment horizontal="right" vertical="center"/>
    </xf>
    <xf numFmtId="166" fontId="3" fillId="0" borderId="14" xfId="1" applyNumberFormat="1" applyFont="1" applyFill="1" applyBorder="1" applyAlignment="1" applyProtection="1">
      <alignment horizontal="right" vertical="center"/>
    </xf>
    <xf numFmtId="166" fontId="2" fillId="0" borderId="15" xfId="0" applyNumberFormat="1" applyFont="1" applyFill="1" applyBorder="1" applyProtection="1"/>
    <xf numFmtId="166" fontId="2" fillId="0" borderId="5" xfId="1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A82" sqref="A82:C83"/>
    </sheetView>
  </sheetViews>
  <sheetFormatPr baseColWidth="10" defaultRowHeight="14.4" x14ac:dyDescent="0.3"/>
  <cols>
    <col min="1" max="1" width="58.6640625" customWidth="1"/>
    <col min="2" max="2" width="16.6640625" bestFit="1" customWidth="1"/>
    <col min="3" max="3" width="16" bestFit="1" customWidth="1"/>
    <col min="4" max="4" width="16.6640625" bestFit="1" customWidth="1"/>
    <col min="5" max="5" width="16" bestFit="1" customWidth="1"/>
    <col min="6" max="6" width="15.6640625" customWidth="1"/>
    <col min="7" max="7" width="16.44140625" bestFit="1" customWidth="1"/>
  </cols>
  <sheetData>
    <row r="1" spans="1:7" ht="15" thickBot="1" x14ac:dyDescent="0.35"/>
    <row r="2" spans="1:7" x14ac:dyDescent="0.3">
      <c r="A2" s="31" t="s">
        <v>0</v>
      </c>
      <c r="B2" s="32"/>
      <c r="C2" s="32"/>
      <c r="D2" s="32"/>
      <c r="E2" s="32"/>
      <c r="F2" s="32"/>
      <c r="G2" s="33"/>
    </row>
    <row r="3" spans="1:7" x14ac:dyDescent="0.3">
      <c r="A3" s="34" t="s">
        <v>1</v>
      </c>
      <c r="B3" s="35"/>
      <c r="C3" s="35"/>
      <c r="D3" s="35"/>
      <c r="E3" s="35"/>
      <c r="F3" s="35"/>
      <c r="G3" s="36"/>
    </row>
    <row r="4" spans="1:7" x14ac:dyDescent="0.3">
      <c r="A4" s="34" t="s">
        <v>2</v>
      </c>
      <c r="B4" s="35"/>
      <c r="C4" s="35"/>
      <c r="D4" s="35"/>
      <c r="E4" s="35"/>
      <c r="F4" s="35"/>
      <c r="G4" s="36"/>
    </row>
    <row r="5" spans="1:7" ht="15" thickBot="1" x14ac:dyDescent="0.35">
      <c r="A5" s="37" t="s">
        <v>86</v>
      </c>
      <c r="B5" s="38"/>
      <c r="C5" s="38"/>
      <c r="D5" s="38"/>
      <c r="E5" s="38"/>
      <c r="F5" s="38"/>
      <c r="G5" s="39"/>
    </row>
    <row r="6" spans="1:7" ht="15" thickBot="1" x14ac:dyDescent="0.35">
      <c r="A6" s="40" t="s">
        <v>3</v>
      </c>
      <c r="B6" s="43" t="s">
        <v>4</v>
      </c>
      <c r="C6" s="44"/>
      <c r="D6" s="44"/>
      <c r="E6" s="44"/>
      <c r="F6" s="45"/>
      <c r="G6" s="46" t="s">
        <v>5</v>
      </c>
    </row>
    <row r="7" spans="1:7" ht="24.6" thickBot="1" x14ac:dyDescent="0.35">
      <c r="A7" s="4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47"/>
    </row>
    <row r="8" spans="1:7" ht="15" thickBot="1" x14ac:dyDescent="0.35">
      <c r="A8" s="42"/>
      <c r="B8" s="2">
        <v>1</v>
      </c>
      <c r="C8" s="2">
        <v>2</v>
      </c>
      <c r="D8" s="2" t="s">
        <v>11</v>
      </c>
      <c r="E8" s="2">
        <v>4</v>
      </c>
      <c r="F8" s="2">
        <v>5</v>
      </c>
      <c r="G8" s="3" t="s">
        <v>12</v>
      </c>
    </row>
    <row r="9" spans="1:7" x14ac:dyDescent="0.3">
      <c r="A9" s="4" t="s">
        <v>13</v>
      </c>
      <c r="B9" s="12">
        <f>SUM(B10:B16)</f>
        <v>10601143</v>
      </c>
      <c r="C9" s="12">
        <f>SUM(C10:C16)</f>
        <v>826000</v>
      </c>
      <c r="D9" s="12">
        <f t="shared" ref="D9:D26" si="0">B9+C9</f>
        <v>11427143</v>
      </c>
      <c r="E9" s="5">
        <f>SUM(E10:E16)</f>
        <v>10573633</v>
      </c>
      <c r="F9" s="12">
        <f>SUM(F10:F16)</f>
        <v>10450847</v>
      </c>
      <c r="G9" s="12">
        <f t="shared" ref="G9:G72" si="1">D9-E9</f>
        <v>853510</v>
      </c>
    </row>
    <row r="10" spans="1:7" x14ac:dyDescent="0.3">
      <c r="A10" s="6" t="s">
        <v>14</v>
      </c>
      <c r="B10" s="13">
        <v>4428685</v>
      </c>
      <c r="C10" s="14">
        <v>0</v>
      </c>
      <c r="D10" s="15">
        <f t="shared" si="0"/>
        <v>4428685</v>
      </c>
      <c r="E10" s="7">
        <v>3964138</v>
      </c>
      <c r="F10" s="16">
        <v>3964138</v>
      </c>
      <c r="G10" s="17">
        <f t="shared" si="1"/>
        <v>464547</v>
      </c>
    </row>
    <row r="11" spans="1:7" x14ac:dyDescent="0.3">
      <c r="A11" s="6" t="s">
        <v>15</v>
      </c>
      <c r="B11" s="13">
        <v>0</v>
      </c>
      <c r="C11" s="14">
        <v>0</v>
      </c>
      <c r="D11" s="15">
        <f t="shared" si="0"/>
        <v>0</v>
      </c>
      <c r="E11" s="7">
        <v>0</v>
      </c>
      <c r="F11" s="16">
        <v>0</v>
      </c>
      <c r="G11" s="17">
        <f t="shared" si="1"/>
        <v>0</v>
      </c>
    </row>
    <row r="12" spans="1:7" x14ac:dyDescent="0.3">
      <c r="A12" s="6" t="s">
        <v>16</v>
      </c>
      <c r="B12" s="13">
        <v>2779036</v>
      </c>
      <c r="C12" s="14">
        <v>77368</v>
      </c>
      <c r="D12" s="15">
        <f t="shared" si="0"/>
        <v>2856404</v>
      </c>
      <c r="E12" s="7">
        <v>3118417</v>
      </c>
      <c r="F12" s="16">
        <v>2916146</v>
      </c>
      <c r="G12" s="17">
        <f t="shared" si="1"/>
        <v>-262013</v>
      </c>
    </row>
    <row r="13" spans="1:7" x14ac:dyDescent="0.3">
      <c r="A13" s="6" t="s">
        <v>17</v>
      </c>
      <c r="B13" s="13">
        <v>2310183</v>
      </c>
      <c r="C13" s="14">
        <v>54000</v>
      </c>
      <c r="D13" s="15">
        <f>B13+C13</f>
        <v>2364183</v>
      </c>
      <c r="E13" s="7">
        <v>2215578</v>
      </c>
      <c r="F13" s="16">
        <v>2179601</v>
      </c>
      <c r="G13" s="17">
        <f t="shared" si="1"/>
        <v>148605</v>
      </c>
    </row>
    <row r="14" spans="1:7" x14ac:dyDescent="0.3">
      <c r="A14" s="6" t="s">
        <v>18</v>
      </c>
      <c r="B14" s="13">
        <v>1083239</v>
      </c>
      <c r="C14" s="14">
        <v>694632</v>
      </c>
      <c r="D14" s="15">
        <f t="shared" si="0"/>
        <v>1777871</v>
      </c>
      <c r="E14" s="7">
        <v>1275500</v>
      </c>
      <c r="F14" s="16">
        <v>1390962</v>
      </c>
      <c r="G14" s="17">
        <f t="shared" si="1"/>
        <v>502371</v>
      </c>
    </row>
    <row r="15" spans="1:7" x14ac:dyDescent="0.3">
      <c r="A15" s="6" t="s">
        <v>19</v>
      </c>
      <c r="B15" s="13">
        <v>0</v>
      </c>
      <c r="C15" s="14">
        <v>0</v>
      </c>
      <c r="D15" s="15">
        <f t="shared" si="0"/>
        <v>0</v>
      </c>
      <c r="E15" s="7">
        <v>0</v>
      </c>
      <c r="F15" s="16">
        <v>0</v>
      </c>
      <c r="G15" s="17">
        <f t="shared" si="1"/>
        <v>0</v>
      </c>
    </row>
    <row r="16" spans="1:7" x14ac:dyDescent="0.3">
      <c r="A16" s="6" t="s">
        <v>20</v>
      </c>
      <c r="B16" s="13">
        <v>0</v>
      </c>
      <c r="C16" s="14">
        <v>0</v>
      </c>
      <c r="D16" s="15">
        <f t="shared" si="0"/>
        <v>0</v>
      </c>
      <c r="E16" s="7">
        <v>0</v>
      </c>
      <c r="F16" s="16">
        <v>0</v>
      </c>
      <c r="G16" s="17">
        <f t="shared" si="1"/>
        <v>0</v>
      </c>
    </row>
    <row r="17" spans="1:7" x14ac:dyDescent="0.3">
      <c r="A17" s="4" t="s">
        <v>21</v>
      </c>
      <c r="B17" s="12">
        <f>SUM(B18:B26)</f>
        <v>4905063</v>
      </c>
      <c r="C17" s="12">
        <f>SUM(C18:C26)</f>
        <v>158943</v>
      </c>
      <c r="D17" s="12">
        <f t="shared" si="0"/>
        <v>5064006</v>
      </c>
      <c r="E17" s="12">
        <f>SUM(E18:E26)</f>
        <v>5475449</v>
      </c>
      <c r="F17" s="12">
        <f>SUM(F18:F26)</f>
        <v>5475449</v>
      </c>
      <c r="G17" s="12">
        <f>D17-E17</f>
        <v>-411443</v>
      </c>
    </row>
    <row r="18" spans="1:7" ht="22.8" x14ac:dyDescent="0.3">
      <c r="A18" s="8" t="s">
        <v>22</v>
      </c>
      <c r="B18" s="13">
        <v>306305</v>
      </c>
      <c r="C18" s="14">
        <v>0</v>
      </c>
      <c r="D18" s="15">
        <f t="shared" si="0"/>
        <v>306305</v>
      </c>
      <c r="E18" s="16">
        <v>324686</v>
      </c>
      <c r="F18" s="16">
        <v>324686</v>
      </c>
      <c r="G18" s="17">
        <f t="shared" si="1"/>
        <v>-18381</v>
      </c>
    </row>
    <row r="19" spans="1:7" x14ac:dyDescent="0.3">
      <c r="A19" s="8" t="s">
        <v>23</v>
      </c>
      <c r="B19" s="13">
        <v>138563</v>
      </c>
      <c r="C19" s="14">
        <v>40000</v>
      </c>
      <c r="D19" s="15">
        <f t="shared" si="0"/>
        <v>178563</v>
      </c>
      <c r="E19" s="16">
        <v>189982</v>
      </c>
      <c r="F19" s="16">
        <v>189982</v>
      </c>
      <c r="G19" s="17">
        <f t="shared" si="1"/>
        <v>-11419</v>
      </c>
    </row>
    <row r="20" spans="1:7" x14ac:dyDescent="0.3">
      <c r="A20" s="8" t="s">
        <v>24</v>
      </c>
      <c r="B20" s="13">
        <v>0</v>
      </c>
      <c r="C20" s="14">
        <v>0</v>
      </c>
      <c r="D20" s="15">
        <f t="shared" si="0"/>
        <v>0</v>
      </c>
      <c r="E20" s="16"/>
      <c r="F20" s="16"/>
      <c r="G20" s="17">
        <f t="shared" si="1"/>
        <v>0</v>
      </c>
    </row>
    <row r="21" spans="1:7" x14ac:dyDescent="0.3">
      <c r="A21" s="8" t="s">
        <v>25</v>
      </c>
      <c r="B21" s="13">
        <v>1755140</v>
      </c>
      <c r="C21" s="14">
        <v>50000</v>
      </c>
      <c r="D21" s="15">
        <f t="shared" si="0"/>
        <v>1805140</v>
      </c>
      <c r="E21" s="16">
        <v>2399806</v>
      </c>
      <c r="F21" s="16">
        <v>2399806</v>
      </c>
      <c r="G21" s="17">
        <f t="shared" si="1"/>
        <v>-594666</v>
      </c>
    </row>
    <row r="22" spans="1:7" x14ac:dyDescent="0.3">
      <c r="A22" s="8" t="s">
        <v>26</v>
      </c>
      <c r="B22" s="13">
        <v>378210</v>
      </c>
      <c r="C22" s="14">
        <v>0</v>
      </c>
      <c r="D22" s="15">
        <f t="shared" si="0"/>
        <v>378210</v>
      </c>
      <c r="E22" s="16">
        <v>237105</v>
      </c>
      <c r="F22" s="16">
        <v>237105</v>
      </c>
      <c r="G22" s="17">
        <f t="shared" si="1"/>
        <v>141105</v>
      </c>
    </row>
    <row r="23" spans="1:7" x14ac:dyDescent="0.3">
      <c r="A23" s="8" t="s">
        <v>27</v>
      </c>
      <c r="B23" s="13">
        <v>1227398</v>
      </c>
      <c r="C23" s="14">
        <v>0</v>
      </c>
      <c r="D23" s="15">
        <f t="shared" si="0"/>
        <v>1227398</v>
      </c>
      <c r="E23" s="16">
        <v>1156681</v>
      </c>
      <c r="F23" s="16">
        <v>1156681</v>
      </c>
      <c r="G23" s="17">
        <f t="shared" si="1"/>
        <v>70717</v>
      </c>
    </row>
    <row r="24" spans="1:7" x14ac:dyDescent="0.3">
      <c r="A24" s="8" t="s">
        <v>28</v>
      </c>
      <c r="B24" s="13">
        <v>44135</v>
      </c>
      <c r="C24" s="14">
        <v>8943</v>
      </c>
      <c r="D24" s="15">
        <f t="shared" si="0"/>
        <v>53078</v>
      </c>
      <c r="E24" s="16">
        <v>87014</v>
      </c>
      <c r="F24" s="16">
        <v>87014</v>
      </c>
      <c r="G24" s="17">
        <f t="shared" si="1"/>
        <v>-33936</v>
      </c>
    </row>
    <row r="25" spans="1:7" x14ac:dyDescent="0.3">
      <c r="A25" s="8" t="s">
        <v>29</v>
      </c>
      <c r="B25" s="13">
        <v>0</v>
      </c>
      <c r="C25" s="14">
        <v>0</v>
      </c>
      <c r="D25" s="15">
        <f t="shared" si="0"/>
        <v>0</v>
      </c>
      <c r="E25" s="16">
        <v>0</v>
      </c>
      <c r="F25" s="16">
        <v>0</v>
      </c>
      <c r="G25" s="17">
        <f t="shared" si="1"/>
        <v>0</v>
      </c>
    </row>
    <row r="26" spans="1:7" x14ac:dyDescent="0.3">
      <c r="A26" s="8" t="s">
        <v>30</v>
      </c>
      <c r="B26" s="13">
        <v>1055312</v>
      </c>
      <c r="C26" s="14">
        <v>60000</v>
      </c>
      <c r="D26" s="15">
        <f t="shared" si="0"/>
        <v>1115312</v>
      </c>
      <c r="E26" s="16">
        <v>1080175</v>
      </c>
      <c r="F26" s="16">
        <v>1080175</v>
      </c>
      <c r="G26" s="17">
        <f t="shared" si="1"/>
        <v>35137</v>
      </c>
    </row>
    <row r="27" spans="1:7" x14ac:dyDescent="0.3">
      <c r="A27" s="4" t="s">
        <v>31</v>
      </c>
      <c r="B27" s="12">
        <f>SUM(B28:B36)</f>
        <v>6843747</v>
      </c>
      <c r="C27" s="12">
        <f>SUM(C28:C36)</f>
        <v>181241</v>
      </c>
      <c r="D27" s="12">
        <f>C27+B27</f>
        <v>7024988</v>
      </c>
      <c r="E27" s="5">
        <f>SUM(E28:E36)</f>
        <v>5782390</v>
      </c>
      <c r="F27" s="5">
        <f>SUM(F28:F36)</f>
        <v>5782391</v>
      </c>
      <c r="G27" s="12">
        <f t="shared" si="1"/>
        <v>1242598</v>
      </c>
    </row>
    <row r="28" spans="1:7" x14ac:dyDescent="0.3">
      <c r="A28" s="8" t="s">
        <v>32</v>
      </c>
      <c r="B28" s="13">
        <v>3092777</v>
      </c>
      <c r="C28" s="14">
        <v>0</v>
      </c>
      <c r="D28" s="15">
        <f t="shared" ref="D28:D36" si="2">B28+C28</f>
        <v>3092777</v>
      </c>
      <c r="E28" s="7">
        <v>2585588</v>
      </c>
      <c r="F28" s="7">
        <v>2585588</v>
      </c>
      <c r="G28" s="17">
        <f t="shared" si="1"/>
        <v>507189</v>
      </c>
    </row>
    <row r="29" spans="1:7" x14ac:dyDescent="0.3">
      <c r="A29" s="8" t="s">
        <v>33</v>
      </c>
      <c r="B29" s="13">
        <v>0</v>
      </c>
      <c r="C29" s="14">
        <v>0</v>
      </c>
      <c r="D29" s="15">
        <f t="shared" si="2"/>
        <v>0</v>
      </c>
      <c r="E29" s="7"/>
      <c r="F29" s="7"/>
      <c r="G29" s="17">
        <f t="shared" si="1"/>
        <v>0</v>
      </c>
    </row>
    <row r="30" spans="1:7" x14ac:dyDescent="0.3">
      <c r="A30" s="8" t="s">
        <v>34</v>
      </c>
      <c r="B30" s="13">
        <v>861922</v>
      </c>
      <c r="C30" s="14">
        <v>0</v>
      </c>
      <c r="D30" s="15">
        <f t="shared" si="2"/>
        <v>861922</v>
      </c>
      <c r="E30" s="7">
        <v>897854</v>
      </c>
      <c r="F30" s="7">
        <v>897854</v>
      </c>
      <c r="G30" s="17">
        <f t="shared" si="1"/>
        <v>-35932</v>
      </c>
    </row>
    <row r="31" spans="1:7" x14ac:dyDescent="0.3">
      <c r="A31" s="8" t="s">
        <v>35</v>
      </c>
      <c r="B31" s="13">
        <v>778125</v>
      </c>
      <c r="C31" s="14">
        <v>44000</v>
      </c>
      <c r="D31" s="15">
        <f t="shared" si="2"/>
        <v>822125</v>
      </c>
      <c r="E31" s="7">
        <v>624810</v>
      </c>
      <c r="F31" s="7">
        <v>624810</v>
      </c>
      <c r="G31" s="17">
        <f t="shared" si="1"/>
        <v>197315</v>
      </c>
    </row>
    <row r="32" spans="1:7" x14ac:dyDescent="0.3">
      <c r="A32" s="8" t="s">
        <v>36</v>
      </c>
      <c r="B32" s="13">
        <v>812748</v>
      </c>
      <c r="C32" s="14">
        <v>137241</v>
      </c>
      <c r="D32" s="15">
        <f t="shared" si="2"/>
        <v>949989</v>
      </c>
      <c r="E32" s="7">
        <v>1348974</v>
      </c>
      <c r="F32" s="7">
        <v>1348974</v>
      </c>
      <c r="G32" s="17">
        <f t="shared" si="1"/>
        <v>-398985</v>
      </c>
    </row>
    <row r="33" spans="1:7" x14ac:dyDescent="0.3">
      <c r="A33" s="8" t="s">
        <v>37</v>
      </c>
      <c r="B33" s="13">
        <v>0</v>
      </c>
      <c r="C33" s="14">
        <v>0</v>
      </c>
      <c r="D33" s="15">
        <f t="shared" si="2"/>
        <v>0</v>
      </c>
      <c r="E33" s="7"/>
      <c r="F33" s="7"/>
      <c r="G33" s="17">
        <f t="shared" si="1"/>
        <v>0</v>
      </c>
    </row>
    <row r="34" spans="1:7" x14ac:dyDescent="0.3">
      <c r="A34" s="8" t="s">
        <v>38</v>
      </c>
      <c r="B34" s="13">
        <v>106148</v>
      </c>
      <c r="C34" s="14">
        <v>0</v>
      </c>
      <c r="D34" s="15">
        <f t="shared" si="2"/>
        <v>106148</v>
      </c>
      <c r="E34" s="7">
        <v>87790</v>
      </c>
      <c r="F34" s="7">
        <v>87791</v>
      </c>
      <c r="G34" s="17">
        <f t="shared" si="1"/>
        <v>18358</v>
      </c>
    </row>
    <row r="35" spans="1:7" x14ac:dyDescent="0.3">
      <c r="A35" s="8" t="s">
        <v>39</v>
      </c>
      <c r="B35" s="13">
        <v>20016</v>
      </c>
      <c r="C35" s="14">
        <v>0</v>
      </c>
      <c r="D35" s="15">
        <f t="shared" si="2"/>
        <v>20016</v>
      </c>
      <c r="E35" s="7">
        <v>12093</v>
      </c>
      <c r="F35" s="7">
        <v>12093</v>
      </c>
      <c r="G35" s="17">
        <f t="shared" si="1"/>
        <v>7923</v>
      </c>
    </row>
    <row r="36" spans="1:7" x14ac:dyDescent="0.3">
      <c r="A36" s="8" t="s">
        <v>40</v>
      </c>
      <c r="B36" s="13">
        <v>1172011</v>
      </c>
      <c r="C36" s="14">
        <v>0</v>
      </c>
      <c r="D36" s="15">
        <f t="shared" si="2"/>
        <v>1172011</v>
      </c>
      <c r="E36" s="7">
        <v>225281</v>
      </c>
      <c r="F36" s="7">
        <v>225281</v>
      </c>
      <c r="G36" s="17">
        <f t="shared" si="1"/>
        <v>946730</v>
      </c>
    </row>
    <row r="37" spans="1:7" x14ac:dyDescent="0.3">
      <c r="A37" s="9" t="s">
        <v>41</v>
      </c>
      <c r="B37" s="12">
        <f>SUM(B38:B46)</f>
        <v>2665196</v>
      </c>
      <c r="C37" s="12">
        <f>SUM(C38:C46)</f>
        <v>0</v>
      </c>
      <c r="D37" s="12">
        <f>B37+C37</f>
        <v>2665196</v>
      </c>
      <c r="E37" s="12">
        <f>SUM(E38:E46)</f>
        <v>2112158</v>
      </c>
      <c r="F37" s="12">
        <f>SUM(F38:F46)</f>
        <v>1988374</v>
      </c>
      <c r="G37" s="12">
        <f>D37-E37</f>
        <v>553038</v>
      </c>
    </row>
    <row r="38" spans="1:7" x14ac:dyDescent="0.3">
      <c r="A38" s="8" t="s">
        <v>42</v>
      </c>
      <c r="B38" s="13">
        <v>1936942</v>
      </c>
      <c r="C38" s="14">
        <v>0</v>
      </c>
      <c r="D38" s="15">
        <f>B38+C38</f>
        <v>1936942</v>
      </c>
      <c r="E38" s="16"/>
      <c r="F38" s="16"/>
      <c r="G38" s="17">
        <f t="shared" si="1"/>
        <v>1936942</v>
      </c>
    </row>
    <row r="39" spans="1:7" x14ac:dyDescent="0.3">
      <c r="A39" s="8" t="s">
        <v>43</v>
      </c>
      <c r="B39" s="13">
        <v>0</v>
      </c>
      <c r="C39" s="14">
        <v>0</v>
      </c>
      <c r="D39" s="15">
        <f t="shared" ref="D39:F79" si="3">B39+C39</f>
        <v>0</v>
      </c>
      <c r="E39" s="16">
        <v>1645084</v>
      </c>
      <c r="F39" s="16">
        <v>1521300</v>
      </c>
      <c r="G39" s="17">
        <f t="shared" si="1"/>
        <v>-1645084</v>
      </c>
    </row>
    <row r="40" spans="1:7" x14ac:dyDescent="0.3">
      <c r="A40" s="8" t="s">
        <v>44</v>
      </c>
      <c r="B40" s="13">
        <v>615918</v>
      </c>
      <c r="C40" s="14">
        <v>0</v>
      </c>
      <c r="D40" s="15">
        <f t="shared" si="3"/>
        <v>615918</v>
      </c>
      <c r="E40" s="16"/>
      <c r="F40" s="16"/>
      <c r="G40" s="17">
        <f t="shared" si="1"/>
        <v>615918</v>
      </c>
    </row>
    <row r="41" spans="1:7" x14ac:dyDescent="0.3">
      <c r="A41" s="8" t="s">
        <v>45</v>
      </c>
      <c r="B41" s="13">
        <v>112336</v>
      </c>
      <c r="C41" s="14">
        <v>0</v>
      </c>
      <c r="D41" s="15">
        <f t="shared" si="3"/>
        <v>112336</v>
      </c>
      <c r="E41" s="16">
        <v>368796</v>
      </c>
      <c r="F41" s="16">
        <v>368796</v>
      </c>
      <c r="G41" s="17">
        <f t="shared" si="1"/>
        <v>-256460</v>
      </c>
    </row>
    <row r="42" spans="1:7" x14ac:dyDescent="0.3">
      <c r="A42" s="8" t="s">
        <v>46</v>
      </c>
      <c r="B42" s="13">
        <v>0</v>
      </c>
      <c r="C42" s="14">
        <v>0</v>
      </c>
      <c r="D42" s="15">
        <f t="shared" si="3"/>
        <v>0</v>
      </c>
      <c r="E42" s="16">
        <v>98278</v>
      </c>
      <c r="F42" s="16">
        <v>98278</v>
      </c>
      <c r="G42" s="17">
        <f t="shared" si="1"/>
        <v>-98278</v>
      </c>
    </row>
    <row r="43" spans="1:7" x14ac:dyDescent="0.3">
      <c r="A43" s="8" t="s">
        <v>47</v>
      </c>
      <c r="B43" s="13">
        <v>0</v>
      </c>
      <c r="C43" s="14">
        <v>0</v>
      </c>
      <c r="D43" s="15">
        <f t="shared" si="3"/>
        <v>0</v>
      </c>
      <c r="E43" s="15">
        <f t="shared" si="3"/>
        <v>0</v>
      </c>
      <c r="F43" s="15">
        <f t="shared" si="3"/>
        <v>0</v>
      </c>
      <c r="G43" s="17">
        <f t="shared" si="1"/>
        <v>0</v>
      </c>
    </row>
    <row r="44" spans="1:7" x14ac:dyDescent="0.3">
      <c r="A44" s="8" t="s">
        <v>48</v>
      </c>
      <c r="B44" s="13">
        <v>0</v>
      </c>
      <c r="C44" s="14">
        <v>0</v>
      </c>
      <c r="D44" s="15">
        <f t="shared" si="3"/>
        <v>0</v>
      </c>
      <c r="E44" s="15">
        <f t="shared" si="3"/>
        <v>0</v>
      </c>
      <c r="F44" s="15">
        <f t="shared" si="3"/>
        <v>0</v>
      </c>
      <c r="G44" s="17">
        <f t="shared" si="1"/>
        <v>0</v>
      </c>
    </row>
    <row r="45" spans="1:7" x14ac:dyDescent="0.3">
      <c r="A45" s="8" t="s">
        <v>49</v>
      </c>
      <c r="B45" s="13">
        <v>0</v>
      </c>
      <c r="C45" s="14">
        <v>0</v>
      </c>
      <c r="D45" s="15">
        <f t="shared" si="3"/>
        <v>0</v>
      </c>
      <c r="E45" s="15">
        <f t="shared" si="3"/>
        <v>0</v>
      </c>
      <c r="F45" s="15">
        <f t="shared" si="3"/>
        <v>0</v>
      </c>
      <c r="G45" s="17">
        <f t="shared" si="1"/>
        <v>0</v>
      </c>
    </row>
    <row r="46" spans="1:7" ht="15" thickBot="1" x14ac:dyDescent="0.35">
      <c r="A46" s="10" t="s">
        <v>50</v>
      </c>
      <c r="B46" s="19">
        <v>0</v>
      </c>
      <c r="C46" s="18"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1">
        <f t="shared" si="1"/>
        <v>0</v>
      </c>
    </row>
    <row r="47" spans="1:7" x14ac:dyDescent="0.3">
      <c r="A47" s="4" t="s">
        <v>51</v>
      </c>
      <c r="B47" s="12">
        <f>SUM(B48:B56)</f>
        <v>8630148</v>
      </c>
      <c r="C47" s="12">
        <f>SUM(C48:C56)</f>
        <v>-1166184</v>
      </c>
      <c r="D47" s="12">
        <f t="shared" si="3"/>
        <v>7463964</v>
      </c>
      <c r="E47" s="12">
        <f>SUM(E48:E56)</f>
        <v>6767433</v>
      </c>
      <c r="F47" s="12">
        <f>SUM(F48:F56)</f>
        <v>6767433</v>
      </c>
      <c r="G47" s="12">
        <f t="shared" si="1"/>
        <v>696531</v>
      </c>
    </row>
    <row r="48" spans="1:7" x14ac:dyDescent="0.3">
      <c r="A48" s="8" t="s">
        <v>52</v>
      </c>
      <c r="B48" s="13">
        <v>0</v>
      </c>
      <c r="C48" s="14">
        <v>0</v>
      </c>
      <c r="D48" s="15">
        <f t="shared" si="3"/>
        <v>0</v>
      </c>
      <c r="E48" s="16"/>
      <c r="F48" s="16"/>
      <c r="G48" s="17">
        <f t="shared" si="1"/>
        <v>0</v>
      </c>
    </row>
    <row r="49" spans="1:7" x14ac:dyDescent="0.3">
      <c r="A49" s="8" t="s">
        <v>53</v>
      </c>
      <c r="B49" s="13">
        <v>0</v>
      </c>
      <c r="C49" s="14">
        <v>0</v>
      </c>
      <c r="D49" s="15">
        <f t="shared" si="3"/>
        <v>0</v>
      </c>
      <c r="E49" s="16"/>
      <c r="F49" s="16"/>
      <c r="G49" s="17">
        <f t="shared" si="1"/>
        <v>0</v>
      </c>
    </row>
    <row r="50" spans="1:7" x14ac:dyDescent="0.3">
      <c r="A50" s="8" t="s">
        <v>54</v>
      </c>
      <c r="B50" s="13">
        <v>0</v>
      </c>
      <c r="C50" s="14">
        <v>0</v>
      </c>
      <c r="D50" s="15">
        <f t="shared" si="3"/>
        <v>0</v>
      </c>
      <c r="E50" s="16"/>
      <c r="F50" s="16"/>
      <c r="G50" s="17">
        <f t="shared" si="1"/>
        <v>0</v>
      </c>
    </row>
    <row r="51" spans="1:7" x14ac:dyDescent="0.3">
      <c r="A51" s="8" t="s">
        <v>55</v>
      </c>
      <c r="B51" s="13">
        <v>1500000</v>
      </c>
      <c r="C51" s="14">
        <v>0</v>
      </c>
      <c r="D51" s="15">
        <f>B51+C51</f>
        <v>1500000</v>
      </c>
      <c r="E51" s="16">
        <v>1675588</v>
      </c>
      <c r="F51" s="16">
        <v>1675588</v>
      </c>
      <c r="G51" s="17">
        <f>D51-E51</f>
        <v>-175588</v>
      </c>
    </row>
    <row r="52" spans="1:7" x14ac:dyDescent="0.3">
      <c r="A52" s="8" t="s">
        <v>56</v>
      </c>
      <c r="B52" s="13">
        <v>0</v>
      </c>
      <c r="C52" s="14">
        <v>0</v>
      </c>
      <c r="D52" s="15">
        <f t="shared" si="3"/>
        <v>0</v>
      </c>
      <c r="E52" s="16"/>
      <c r="F52" s="16"/>
      <c r="G52" s="17">
        <f t="shared" si="1"/>
        <v>0</v>
      </c>
    </row>
    <row r="53" spans="1:7" x14ac:dyDescent="0.3">
      <c r="A53" s="8" t="s">
        <v>57</v>
      </c>
      <c r="B53" s="13">
        <v>944148</v>
      </c>
      <c r="C53" s="14">
        <v>0</v>
      </c>
      <c r="D53" s="15">
        <f t="shared" si="3"/>
        <v>944148</v>
      </c>
      <c r="E53" s="16">
        <v>360423</v>
      </c>
      <c r="F53" s="16">
        <v>360423</v>
      </c>
      <c r="G53" s="17">
        <f t="shared" si="1"/>
        <v>583725</v>
      </c>
    </row>
    <row r="54" spans="1:7" x14ac:dyDescent="0.3">
      <c r="A54" s="8" t="s">
        <v>58</v>
      </c>
      <c r="B54" s="13">
        <v>0</v>
      </c>
      <c r="C54" s="14">
        <v>0</v>
      </c>
      <c r="D54" s="15">
        <f t="shared" si="3"/>
        <v>0</v>
      </c>
      <c r="E54" s="16"/>
      <c r="F54" s="16"/>
      <c r="G54" s="17">
        <f t="shared" si="1"/>
        <v>0</v>
      </c>
    </row>
    <row r="55" spans="1:7" x14ac:dyDescent="0.3">
      <c r="A55" s="8" t="s">
        <v>59</v>
      </c>
      <c r="B55" s="13">
        <v>6086000</v>
      </c>
      <c r="C55" s="14">
        <v>-1166184</v>
      </c>
      <c r="D55" s="15">
        <f>B55+C55</f>
        <v>4919816</v>
      </c>
      <c r="E55" s="16">
        <v>4731422</v>
      </c>
      <c r="F55" s="16">
        <v>4731422</v>
      </c>
      <c r="G55" s="17">
        <f>D55-E55</f>
        <v>188394</v>
      </c>
    </row>
    <row r="56" spans="1:7" x14ac:dyDescent="0.3">
      <c r="A56" s="8" t="s">
        <v>60</v>
      </c>
      <c r="B56" s="13">
        <v>100000</v>
      </c>
      <c r="C56" s="14">
        <v>0</v>
      </c>
      <c r="D56" s="15">
        <f t="shared" si="3"/>
        <v>100000</v>
      </c>
      <c r="E56" s="16">
        <v>0</v>
      </c>
      <c r="F56" s="16">
        <v>0</v>
      </c>
      <c r="G56" s="17">
        <f t="shared" si="1"/>
        <v>100000</v>
      </c>
    </row>
    <row r="57" spans="1:7" x14ac:dyDescent="0.3">
      <c r="A57" s="4" t="s">
        <v>61</v>
      </c>
      <c r="B57" s="12">
        <f>SUM(B58:B60)</f>
        <v>0</v>
      </c>
      <c r="C57" s="12">
        <f>SUM(C58:C60)</f>
        <v>0</v>
      </c>
      <c r="D57" s="12">
        <f t="shared" si="3"/>
        <v>0</v>
      </c>
      <c r="E57" s="12">
        <f>SUM(E58:E60)</f>
        <v>0</v>
      </c>
      <c r="F57" s="12">
        <f>SUM(F58:F60)</f>
        <v>0</v>
      </c>
      <c r="G57" s="12">
        <f t="shared" si="1"/>
        <v>0</v>
      </c>
    </row>
    <row r="58" spans="1:7" x14ac:dyDescent="0.3">
      <c r="A58" s="8" t="s">
        <v>62</v>
      </c>
      <c r="B58" s="13">
        <v>0</v>
      </c>
      <c r="C58" s="14">
        <v>0</v>
      </c>
      <c r="D58" s="15">
        <f t="shared" si="3"/>
        <v>0</v>
      </c>
      <c r="E58" s="13">
        <f t="shared" ref="E58:E60" si="4">+F58</f>
        <v>0</v>
      </c>
      <c r="F58" s="13">
        <v>0</v>
      </c>
      <c r="G58" s="17">
        <f t="shared" si="1"/>
        <v>0</v>
      </c>
    </row>
    <row r="59" spans="1:7" x14ac:dyDescent="0.3">
      <c r="A59" s="8" t="s">
        <v>63</v>
      </c>
      <c r="B59" s="13">
        <v>0</v>
      </c>
      <c r="C59" s="14">
        <v>0</v>
      </c>
      <c r="D59" s="15">
        <f t="shared" si="3"/>
        <v>0</v>
      </c>
      <c r="E59" s="13">
        <f t="shared" si="4"/>
        <v>0</v>
      </c>
      <c r="F59" s="13">
        <v>0</v>
      </c>
      <c r="G59" s="15">
        <f t="shared" si="1"/>
        <v>0</v>
      </c>
    </row>
    <row r="60" spans="1:7" x14ac:dyDescent="0.3">
      <c r="A60" s="8" t="s">
        <v>64</v>
      </c>
      <c r="B60" s="13">
        <v>0</v>
      </c>
      <c r="C60" s="14">
        <v>0</v>
      </c>
      <c r="D60" s="15">
        <f t="shared" si="3"/>
        <v>0</v>
      </c>
      <c r="E60" s="13">
        <f t="shared" si="4"/>
        <v>0</v>
      </c>
      <c r="F60" s="13">
        <v>0</v>
      </c>
      <c r="G60" s="15">
        <f t="shared" si="1"/>
        <v>0</v>
      </c>
    </row>
    <row r="61" spans="1:7" x14ac:dyDescent="0.3">
      <c r="A61" s="9" t="s">
        <v>65</v>
      </c>
      <c r="B61" s="12">
        <f>SUM(B62:B68)</f>
        <v>0</v>
      </c>
      <c r="C61" s="23">
        <f>SUM(C62:C68)</f>
        <v>0</v>
      </c>
      <c r="D61" s="23">
        <f t="shared" si="3"/>
        <v>0</v>
      </c>
      <c r="E61" s="12">
        <f>SUM(E62:E68)</f>
        <v>0</v>
      </c>
      <c r="F61" s="12">
        <f>SUM(F62:F68)</f>
        <v>0</v>
      </c>
      <c r="G61" s="23">
        <f t="shared" si="1"/>
        <v>0</v>
      </c>
    </row>
    <row r="62" spans="1:7" x14ac:dyDescent="0.3">
      <c r="A62" s="8" t="s">
        <v>66</v>
      </c>
      <c r="B62" s="13">
        <v>0</v>
      </c>
      <c r="C62" s="14">
        <v>0</v>
      </c>
      <c r="D62" s="15">
        <f t="shared" si="3"/>
        <v>0</v>
      </c>
      <c r="E62" s="13">
        <f t="shared" ref="E62:E68" si="5">+F62</f>
        <v>0</v>
      </c>
      <c r="F62" s="13">
        <v>0</v>
      </c>
      <c r="G62" s="15">
        <f t="shared" si="1"/>
        <v>0</v>
      </c>
    </row>
    <row r="63" spans="1:7" x14ac:dyDescent="0.3">
      <c r="A63" s="8" t="s">
        <v>67</v>
      </c>
      <c r="B63" s="13">
        <v>0</v>
      </c>
      <c r="C63" s="14">
        <v>0</v>
      </c>
      <c r="D63" s="15">
        <f t="shared" si="3"/>
        <v>0</v>
      </c>
      <c r="E63" s="13">
        <f t="shared" si="5"/>
        <v>0</v>
      </c>
      <c r="F63" s="13">
        <v>0</v>
      </c>
      <c r="G63" s="15">
        <f t="shared" si="1"/>
        <v>0</v>
      </c>
    </row>
    <row r="64" spans="1:7" x14ac:dyDescent="0.3">
      <c r="A64" s="8" t="s">
        <v>68</v>
      </c>
      <c r="B64" s="13">
        <v>0</v>
      </c>
      <c r="C64" s="14">
        <v>0</v>
      </c>
      <c r="D64" s="15">
        <f t="shared" si="3"/>
        <v>0</v>
      </c>
      <c r="E64" s="13">
        <f t="shared" si="5"/>
        <v>0</v>
      </c>
      <c r="F64" s="13">
        <v>0</v>
      </c>
      <c r="G64" s="15">
        <f t="shared" si="1"/>
        <v>0</v>
      </c>
    </row>
    <row r="65" spans="1:7" x14ac:dyDescent="0.3">
      <c r="A65" s="8" t="s">
        <v>69</v>
      </c>
      <c r="B65" s="13">
        <v>0</v>
      </c>
      <c r="C65" s="14">
        <v>0</v>
      </c>
      <c r="D65" s="15">
        <f t="shared" si="3"/>
        <v>0</v>
      </c>
      <c r="E65" s="13">
        <f t="shared" si="5"/>
        <v>0</v>
      </c>
      <c r="F65" s="13">
        <v>0</v>
      </c>
      <c r="G65" s="15">
        <f t="shared" si="1"/>
        <v>0</v>
      </c>
    </row>
    <row r="66" spans="1:7" x14ac:dyDescent="0.3">
      <c r="A66" s="8" t="s">
        <v>70</v>
      </c>
      <c r="B66" s="13">
        <v>0</v>
      </c>
      <c r="C66" s="14">
        <v>0</v>
      </c>
      <c r="D66" s="15">
        <f t="shared" si="3"/>
        <v>0</v>
      </c>
      <c r="E66" s="13">
        <f t="shared" si="5"/>
        <v>0</v>
      </c>
      <c r="F66" s="13">
        <v>0</v>
      </c>
      <c r="G66" s="15">
        <f t="shared" si="1"/>
        <v>0</v>
      </c>
    </row>
    <row r="67" spans="1:7" x14ac:dyDescent="0.3">
      <c r="A67" s="8" t="s">
        <v>71</v>
      </c>
      <c r="B67" s="13">
        <v>0</v>
      </c>
      <c r="C67" s="14">
        <v>0</v>
      </c>
      <c r="D67" s="15">
        <f t="shared" si="3"/>
        <v>0</v>
      </c>
      <c r="E67" s="13">
        <f t="shared" si="5"/>
        <v>0</v>
      </c>
      <c r="F67" s="13">
        <v>0</v>
      </c>
      <c r="G67" s="15">
        <f t="shared" si="1"/>
        <v>0</v>
      </c>
    </row>
    <row r="68" spans="1:7" x14ac:dyDescent="0.3">
      <c r="A68" s="8" t="s">
        <v>72</v>
      </c>
      <c r="B68" s="13">
        <v>0</v>
      </c>
      <c r="C68" s="14">
        <v>0</v>
      </c>
      <c r="D68" s="15">
        <f t="shared" si="3"/>
        <v>0</v>
      </c>
      <c r="E68" s="13">
        <f t="shared" si="5"/>
        <v>0</v>
      </c>
      <c r="F68" s="13">
        <v>0</v>
      </c>
      <c r="G68" s="15">
        <f t="shared" si="1"/>
        <v>0</v>
      </c>
    </row>
    <row r="69" spans="1:7" x14ac:dyDescent="0.3">
      <c r="A69" s="9" t="s">
        <v>73</v>
      </c>
      <c r="B69" s="12">
        <f>SUM(B70:B72)</f>
        <v>0</v>
      </c>
      <c r="C69" s="23">
        <f>SUM(C70:C72)</f>
        <v>0</v>
      </c>
      <c r="D69" s="23">
        <f t="shared" si="3"/>
        <v>0</v>
      </c>
      <c r="E69" s="12">
        <f>SUM(E70:E72)</f>
        <v>0</v>
      </c>
      <c r="F69" s="23">
        <f>SUM(F70:F72)</f>
        <v>0</v>
      </c>
      <c r="G69" s="23">
        <f t="shared" si="1"/>
        <v>0</v>
      </c>
    </row>
    <row r="70" spans="1:7" x14ac:dyDescent="0.3">
      <c r="A70" s="6" t="s">
        <v>74</v>
      </c>
      <c r="B70" s="13">
        <v>0</v>
      </c>
      <c r="C70" s="14">
        <v>0</v>
      </c>
      <c r="D70" s="15">
        <f t="shared" si="3"/>
        <v>0</v>
      </c>
      <c r="E70" s="13">
        <f t="shared" ref="E70:E72" si="6">+F70</f>
        <v>0</v>
      </c>
      <c r="F70" s="14">
        <v>0</v>
      </c>
      <c r="G70" s="15">
        <f t="shared" si="1"/>
        <v>0</v>
      </c>
    </row>
    <row r="71" spans="1:7" x14ac:dyDescent="0.3">
      <c r="A71" s="6" t="s">
        <v>75</v>
      </c>
      <c r="B71" s="13">
        <v>0</v>
      </c>
      <c r="C71" s="14">
        <v>0</v>
      </c>
      <c r="D71" s="15">
        <f t="shared" si="3"/>
        <v>0</v>
      </c>
      <c r="E71" s="13">
        <f t="shared" si="6"/>
        <v>0</v>
      </c>
      <c r="F71" s="14">
        <v>0</v>
      </c>
      <c r="G71" s="15">
        <f t="shared" si="1"/>
        <v>0</v>
      </c>
    </row>
    <row r="72" spans="1:7" x14ac:dyDescent="0.3">
      <c r="A72" s="6" t="s">
        <v>76</v>
      </c>
      <c r="B72" s="13">
        <v>0</v>
      </c>
      <c r="C72" s="14">
        <v>0</v>
      </c>
      <c r="D72" s="15">
        <f t="shared" si="3"/>
        <v>0</v>
      </c>
      <c r="E72" s="13">
        <f t="shared" si="6"/>
        <v>0</v>
      </c>
      <c r="F72" s="14">
        <v>0</v>
      </c>
      <c r="G72" s="15">
        <f t="shared" si="1"/>
        <v>0</v>
      </c>
    </row>
    <row r="73" spans="1:7" x14ac:dyDescent="0.3">
      <c r="A73" s="4" t="s">
        <v>77</v>
      </c>
      <c r="B73" s="12">
        <f>SUM(B74:B80)</f>
        <v>0</v>
      </c>
      <c r="C73" s="23">
        <f>SUM(C74:C80)</f>
        <v>0</v>
      </c>
      <c r="D73" s="23">
        <f t="shared" si="3"/>
        <v>0</v>
      </c>
      <c r="E73" s="12">
        <f>SUM(E74:E80)</f>
        <v>0</v>
      </c>
      <c r="F73" s="23">
        <f>SUM(F74:F80)</f>
        <v>0</v>
      </c>
      <c r="G73" s="23">
        <f t="shared" ref="G73:G81" si="7">D73-E73</f>
        <v>0</v>
      </c>
    </row>
    <row r="74" spans="1:7" x14ac:dyDescent="0.3">
      <c r="A74" s="8" t="s">
        <v>78</v>
      </c>
      <c r="B74" s="13">
        <v>0</v>
      </c>
      <c r="C74" s="14">
        <v>0</v>
      </c>
      <c r="D74" s="15">
        <f t="shared" si="3"/>
        <v>0</v>
      </c>
      <c r="E74" s="13">
        <v>0</v>
      </c>
      <c r="F74" s="14">
        <v>0</v>
      </c>
      <c r="G74" s="15">
        <f t="shared" si="7"/>
        <v>0</v>
      </c>
    </row>
    <row r="75" spans="1:7" x14ac:dyDescent="0.3">
      <c r="A75" s="8" t="s">
        <v>79</v>
      </c>
      <c r="B75" s="13">
        <v>0</v>
      </c>
      <c r="C75" s="14">
        <v>0</v>
      </c>
      <c r="D75" s="15">
        <f t="shared" si="3"/>
        <v>0</v>
      </c>
      <c r="E75" s="13">
        <f t="shared" ref="E75:E80" si="8">+F75</f>
        <v>0</v>
      </c>
      <c r="F75" s="14">
        <v>0</v>
      </c>
      <c r="G75" s="15">
        <f t="shared" si="7"/>
        <v>0</v>
      </c>
    </row>
    <row r="76" spans="1:7" x14ac:dyDescent="0.3">
      <c r="A76" s="8" t="s">
        <v>80</v>
      </c>
      <c r="B76" s="13">
        <v>0</v>
      </c>
      <c r="C76" s="14">
        <v>0</v>
      </c>
      <c r="D76" s="15">
        <f t="shared" si="3"/>
        <v>0</v>
      </c>
      <c r="E76" s="13">
        <f t="shared" si="8"/>
        <v>0</v>
      </c>
      <c r="F76" s="14">
        <v>0</v>
      </c>
      <c r="G76" s="15">
        <f t="shared" si="7"/>
        <v>0</v>
      </c>
    </row>
    <row r="77" spans="1:7" x14ac:dyDescent="0.3">
      <c r="A77" s="8" t="s">
        <v>81</v>
      </c>
      <c r="B77" s="13">
        <v>0</v>
      </c>
      <c r="C77" s="14">
        <v>0</v>
      </c>
      <c r="D77" s="15">
        <f t="shared" si="3"/>
        <v>0</v>
      </c>
      <c r="E77" s="13">
        <f t="shared" si="8"/>
        <v>0</v>
      </c>
      <c r="F77" s="14">
        <v>0</v>
      </c>
      <c r="G77" s="15">
        <f t="shared" si="7"/>
        <v>0</v>
      </c>
    </row>
    <row r="78" spans="1:7" x14ac:dyDescent="0.3">
      <c r="A78" s="8" t="s">
        <v>82</v>
      </c>
      <c r="B78" s="13">
        <v>0</v>
      </c>
      <c r="C78" s="14">
        <v>0</v>
      </c>
      <c r="D78" s="15">
        <f t="shared" si="3"/>
        <v>0</v>
      </c>
      <c r="E78" s="13">
        <f t="shared" si="8"/>
        <v>0</v>
      </c>
      <c r="F78" s="14">
        <v>0</v>
      </c>
      <c r="G78" s="15">
        <f t="shared" si="7"/>
        <v>0</v>
      </c>
    </row>
    <row r="79" spans="1:7" x14ac:dyDescent="0.3">
      <c r="A79" s="8" t="s">
        <v>83</v>
      </c>
      <c r="B79" s="13">
        <v>0</v>
      </c>
      <c r="C79" s="14">
        <v>0</v>
      </c>
      <c r="D79" s="15">
        <f t="shared" si="3"/>
        <v>0</v>
      </c>
      <c r="E79" s="13">
        <f t="shared" si="8"/>
        <v>0</v>
      </c>
      <c r="F79" s="14">
        <v>0</v>
      </c>
      <c r="G79" s="15">
        <f t="shared" si="7"/>
        <v>0</v>
      </c>
    </row>
    <row r="80" spans="1:7" ht="15" thickBot="1" x14ac:dyDescent="0.35">
      <c r="A80" s="10" t="s">
        <v>84</v>
      </c>
      <c r="B80" s="13">
        <v>0</v>
      </c>
      <c r="C80" s="14">
        <v>0</v>
      </c>
      <c r="D80" s="15">
        <v>0</v>
      </c>
      <c r="E80" s="13">
        <f t="shared" si="8"/>
        <v>0</v>
      </c>
      <c r="F80" s="14">
        <v>0</v>
      </c>
      <c r="G80" s="15">
        <f t="shared" si="7"/>
        <v>0</v>
      </c>
    </row>
    <row r="81" spans="1:7" ht="15" thickBot="1" x14ac:dyDescent="0.35">
      <c r="A81" s="11" t="s">
        <v>85</v>
      </c>
      <c r="B81" s="22">
        <f>SUM(B73,B69,B61,B57,B47,B27,B37,B17,B9)</f>
        <v>33645297</v>
      </c>
      <c r="C81" s="22">
        <f>SUM(C73,C69,C61,C57,C47,C37,C27,C17,C9)</f>
        <v>0</v>
      </c>
      <c r="D81" s="22">
        <f>B81+C81</f>
        <v>33645297</v>
      </c>
      <c r="E81" s="22">
        <f>SUM(E73,E69,E61,E57,E47,E37,E17,E27,E9)</f>
        <v>30711063</v>
      </c>
      <c r="F81" s="22">
        <f>SUM(F73,F69,F61,F57,F47,F37,F27,F17,F9)</f>
        <v>30464494</v>
      </c>
      <c r="G81" s="22">
        <f t="shared" si="7"/>
        <v>2934234</v>
      </c>
    </row>
    <row r="82" spans="1:7" x14ac:dyDescent="0.3">
      <c r="A82" t="s">
        <v>93</v>
      </c>
    </row>
    <row r="84" spans="1:7" x14ac:dyDescent="0.3">
      <c r="A84" s="24"/>
      <c r="B84" s="24"/>
      <c r="C84" s="24"/>
      <c r="D84" s="24"/>
      <c r="E84" s="24"/>
      <c r="F84" s="24"/>
    </row>
    <row r="86" spans="1:7" x14ac:dyDescent="0.3">
      <c r="A86" s="25" t="s">
        <v>87</v>
      </c>
      <c r="B86" s="25" t="s">
        <v>88</v>
      </c>
    </row>
    <row r="87" spans="1:7" x14ac:dyDescent="0.3">
      <c r="A87" s="26" t="s">
        <v>89</v>
      </c>
      <c r="B87" s="27" t="s">
        <v>90</v>
      </c>
      <c r="C87" s="28"/>
      <c r="D87" s="28"/>
      <c r="E87" s="28"/>
    </row>
    <row r="88" spans="1:7" x14ac:dyDescent="0.3">
      <c r="A88" s="29" t="s">
        <v>91</v>
      </c>
      <c r="B88" s="30" t="s">
        <v>92</v>
      </c>
      <c r="C88" s="28"/>
      <c r="D88" s="28"/>
      <c r="E88" s="28"/>
    </row>
  </sheetData>
  <mergeCells count="7"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2022-02-03T03:00:55Z</dcterms:created>
  <dcterms:modified xsi:type="dcterms:W3CDTF">2022-02-06T21:00:29Z</dcterms:modified>
</cp:coreProperties>
</file>